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C5A55E9E-969E-491A-B235-97A657A6F70C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Termos Aditivos" sheetId="2" r:id="rId1"/>
    <sheet name="controle" sheetId="3" r:id="rId2"/>
    <sheet name="Planilha1" sheetId="1" state="hidden" r:id="rId3"/>
  </sheets>
  <definedNames>
    <definedName name="_xlnm.Print_Area" localSheetId="0">'Termos Aditivos'!$B$2:$H$113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I3" i="3"/>
  <c r="E3" i="3"/>
  <c r="B3" i="3"/>
  <c r="G39" i="2"/>
  <c r="G36" i="2"/>
  <c r="D36" i="2"/>
  <c r="G41" i="2" l="1"/>
  <c r="N3" i="3"/>
  <c r="O3" i="3" l="1"/>
  <c r="G40" i="2" l="1"/>
  <c r="F12" i="3"/>
  <c r="A3" i="3" l="1"/>
  <c r="C3" i="3"/>
  <c r="D3" i="3"/>
  <c r="F3" i="3"/>
  <c r="G3" i="3"/>
  <c r="H3" i="3"/>
  <c r="J3" i="3"/>
  <c r="L3" i="3"/>
  <c r="M3" i="3"/>
  <c r="Q3" i="3"/>
  <c r="R3" i="3"/>
  <c r="S3" i="3"/>
  <c r="T3" i="3"/>
  <c r="V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Horn Séves</author>
    <author>Marcelo Luis Salemme Lellis</author>
  </authors>
  <commentList>
    <comment ref="C28" authorId="0" shapeId="0" xr:uid="{9AB6ED43-E146-49FF-8E11-8BCAB8BE02A6}">
      <text>
        <r>
          <rPr>
            <sz val="9"/>
            <color indexed="81"/>
            <rFont val="Segoe UI"/>
            <charset val="1"/>
          </rPr>
          <t>Inserir informações referentes ao contrato original, desconsiderando possíveis termos aditivos existentes.</t>
        </r>
      </text>
    </comment>
    <comment ref="D61" authorId="1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 e a descrição da META definida no Programa de Metas Prioritáras do Governo 2023-2026.</t>
        </r>
      </text>
    </comment>
    <comment ref="D62" authorId="1" shapeId="0" xr:uid="{00000000-0006-0000-0000-000001000000}">
      <text>
        <r>
          <rPr>
            <b/>
            <sz val="9"/>
            <color indexed="81"/>
            <rFont val="Segoe UI"/>
            <family val="2"/>
          </rPr>
          <t>Informar osTermos Aditivos e respectivos valores acrescidos entre o contrato original e o TA ora proposto.</t>
        </r>
      </text>
    </comment>
    <comment ref="D63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<sst xmlns="http://schemas.openxmlformats.org/spreadsheetml/2006/main" count="223" uniqueCount="210">
  <si>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</si>
  <si>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</si>
  <si>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</si>
  <si>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</si>
  <si>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</si>
  <si>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</si>
  <si>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</si>
  <si>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</si>
  <si>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</si>
  <si>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</si>
  <si>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</si>
  <si>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Prazo de Contrato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</si>
  <si>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</si>
  <si>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</si>
  <si>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</si>
  <si>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</si>
  <si>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</si>
  <si>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</si>
  <si>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</si>
  <si>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</si>
  <si>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</si>
  <si>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</si>
  <si>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</si>
  <si>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</si>
  <si>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</si>
  <si>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</si>
  <si>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</si>
  <si>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</si>
  <si>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</si>
  <si>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</si>
  <si>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</si>
  <si>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</si>
  <si>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</si>
  <si>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</si>
  <si>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</si>
  <si>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</si>
  <si>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</si>
  <si>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</si>
  <si>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</si>
  <si>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</si>
  <si>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</si>
  <si>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</si>
  <si>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</si>
  <si>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</si>
  <si>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</si>
  <si>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</si>
  <si>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</si>
  <si>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</si>
  <si>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</si>
  <si>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</si>
  <si>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</si>
  <si>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</si>
  <si>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</si>
  <si>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</si>
  <si>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</si>
  <si>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</si>
  <si>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</si>
  <si>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IX, alínea "f" - manifestar-se previamente à realização de certame licitatório ou contratação direta de: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</si>
  <si>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</si>
  <si>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</si>
  <si>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</si>
  <si>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</si>
  <si>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</si>
  <si>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</si>
  <si>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</si>
  <si>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</si>
  <si>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</si>
  <si>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</si>
  <si>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r>
      <t xml:space="preserve">TERMOS ADITIVOS - </t>
    </r>
    <r>
      <rPr>
        <b/>
        <sz val="12"/>
        <color rgb="FF000000"/>
        <rFont val="Arial"/>
        <family val="2"/>
      </rPr>
      <t>Obras / Reformas / Equipamentos / Serv. Téc. Prof. Especializados</t>
    </r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</si>
  <si>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</si>
  <si>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</si>
  <si>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</si>
  <si>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</si>
  <si>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</si>
  <si>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</si>
  <si>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</si>
  <si>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</si>
  <si>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</si>
  <si>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</si>
  <si>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</si>
  <si>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</si>
  <si>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</si>
  <si>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</si>
  <si>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</si>
  <si>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</si>
  <si>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</si>
  <si>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</si>
  <si>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</si>
  <si>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</si>
  <si>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</si>
  <si>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</si>
  <si>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</si>
  <si>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</si>
  <si>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</si>
  <si>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</si>
  <si>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</si>
  <si>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</si>
  <si>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</si>
  <si>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</si>
  <si>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</si>
  <si>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</si>
  <si>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</si>
  <si>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</si>
  <si>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</si>
  <si>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</si>
  <si>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</si>
  <si>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</si>
  <si>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</si>
  <si>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</si>
  <si>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</si>
  <si>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</si>
  <si>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</si>
  <si>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</si>
  <si>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Termo Aditivo anterior?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</si>
  <si>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</si>
  <si>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</si>
  <si>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</si>
  <si>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</si>
  <si>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</si>
  <si>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</si>
  <si>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>CONTRATO VIGENTE - REFERÊNCIA</t>
  </si>
  <si>
    <t xml:space="preserve">                TERMO ADITIVO - SOLICITADO</t>
  </si>
  <si>
    <t>TRANSPORTES METROPOLITANOS</t>
  </si>
  <si>
    <t>3.1. Modalidade de Licitação:</t>
  </si>
  <si>
    <t>3.8. Tipo de Alteração:</t>
  </si>
  <si>
    <t>TURISMO E VIAGENS</t>
  </si>
  <si>
    <t>3.2.Data Início:</t>
  </si>
  <si>
    <t>3.9. Pagamento:</t>
  </si>
  <si>
    <t>&lt;Selecionar&gt;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</si>
  <si>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</si>
  <si>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</si>
  <si>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</si>
  <si>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</si>
  <si>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</si>
  <si>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</si>
  <si>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</si>
  <si>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</si>
  <si>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</si>
  <si>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</si>
  <si>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Equipamentos/Serviços: </t>
  </si>
  <si>
    <t xml:space="preserve">3.14. Quant. Total de Equipamentos/Serviços: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</si>
  <si>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ao contrato inicial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</si>
  <si>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</si>
  <si>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Total por Equip./Serv. </t>
    </r>
    <r>
      <rPr>
        <sz val="12"/>
        <color theme="1"/>
        <rFont val="Arial"/>
        <family val="2"/>
      </rPr>
      <t>em relação ao contrato inicial (%):</t>
    </r>
  </si>
  <si>
    <t xml:space="preserve">3.18. Fonte de recursos: </t>
  </si>
  <si>
    <t>&lt;selecionar&gt;</t>
  </si>
  <si>
    <t>4) DOCUMENTOS NECESSÁRIOS (ANEXOS A ENVIAR)</t>
  </si>
  <si>
    <t>(na falta do anexo, favor justificar)</t>
  </si>
  <si>
    <t>4.1. Termo de referência / Justificativa do Aditivo</t>
  </si>
  <si>
    <t>4.2. Cronograma Físico - Financeiro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</si>
  <si>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</si>
  <si>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</si>
  <si>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</si>
  <si>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4.5. Termo Aditivo (minuta pretendida)</t>
  </si>
  <si>
    <r>
      <rPr>
        <sz val="12"/>
        <color rgb="FF000000"/>
        <rFont val="Arial"/>
      </rPr>
      <t>4.6. Memória de Cálculo</t>
    </r>
    <r>
      <rPr>
        <sz val="11"/>
        <color rgb="FF000000"/>
        <rFont val="Arial"/>
      </rPr>
      <t xml:space="preserve"> (quantidade e valores a serem aditados)</t>
    </r>
    <r>
      <rPr>
        <sz val="12"/>
        <color rgb="FF000000"/>
        <rFont val="Arial"/>
      </rPr>
      <t xml:space="preserve"> + Tabela Referencial</t>
    </r>
  </si>
  <si>
    <t>4.7. Contrato vigente, aditivos e reajustes</t>
  </si>
  <si>
    <t>5) JUSTIFICATIVA PARA CONTRATAÇÃO</t>
  </si>
  <si>
    <t>5.1. Motivação do aditamento: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</si>
  <si>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</si>
  <si>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</si>
  <si>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</si>
  <si>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Valor total das alterações no contrato até a data de solicitação: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</si>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</sst>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indexed="81"/>
      <name val="Segoe UI"/>
      <charset val="1"/>
    </font>
    <font>
      <sz val="12"/>
      <color rgb="FF000000"/>
      <name val="Arial"/>
    </font>
    <font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2" xfId="2" applyNumberFormat="1" applyFont="1" applyFill="1" applyBorder="1" applyAlignment="1" applyProtection="1">
      <alignment horizontal="center" vertical="center"/>
      <protection locked="0"/>
    </xf>
    <xf numFmtId="14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2" borderId="12" xfId="1" applyNumberFormat="1" applyFont="1" applyFill="1" applyBorder="1" applyAlignment="1" applyProtection="1">
      <alignment horizontal="right" vertical="center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locked="0"/>
    </xf>
    <xf numFmtId="164" fontId="4" fillId="2" borderId="12" xfId="1" applyNumberFormat="1" applyFont="1" applyFill="1" applyBorder="1" applyAlignment="1" applyProtection="1">
      <alignment horizontal="right" vertical="center"/>
      <protection locked="0"/>
    </xf>
    <xf numFmtId="9" fontId="4" fillId="2" borderId="11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9" xfId="0" applyFont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0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4" fillId="0" borderId="9" xfId="2" applyNumberFormat="1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168" fontId="7" fillId="3" borderId="27" xfId="0" applyNumberFormat="1" applyFont="1" applyFill="1" applyBorder="1" applyAlignment="1">
      <alignment horizontal="center" vertical="center"/>
    </xf>
    <xf numFmtId="14" fontId="6" fillId="3" borderId="28" xfId="0" applyNumberFormat="1" applyFont="1" applyFill="1" applyBorder="1" applyAlignment="1">
      <alignment horizontal="center" vertical="center"/>
    </xf>
    <xf numFmtId="0" fontId="17" fillId="0" borderId="0" xfId="3"/>
    <xf numFmtId="0" fontId="15" fillId="5" borderId="0" xfId="0" quotePrefix="1" applyFont="1" applyFill="1" applyAlignment="1">
      <alignment horizontal="center" vertical="center" wrapText="1"/>
    </xf>
    <xf numFmtId="49" fontId="4" fillId="2" borderId="9" xfId="0" applyNumberFormat="1" applyFont="1" applyFill="1" applyBorder="1" applyAlignment="1" applyProtection="1">
      <alignment vertical="center"/>
      <protection locked="0"/>
    </xf>
    <xf numFmtId="0" fontId="28" fillId="0" borderId="9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4" fillId="2" borderId="12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7" fillId="2" borderId="9" xfId="3" applyFill="1" applyBorder="1" applyAlignment="1" applyProtection="1">
      <alignment horizontal="left" vertical="center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53" max="53" width="9.140625" customWidth="1"/>
    <col min="54" max="54" width="23.28515625" customWidth="1"/>
    <col min="55" max="55" width="46.85546875" customWidth="1"/>
    <col min="56" max="56" width="25.28515625" customWidth="1"/>
    <col min="57" max="57" width="28.28515625" customWidth="1"/>
    <col min="58" max="59" width="9.140625" customWidth="1"/>
    <col min="60" max="60" width="2" customWidth="1"/>
    <col min="61" max="61" width="9.7109375" customWidth="1"/>
    <col min="62" max="62" width="15.28515625" customWidth="1"/>
    <col min="63" max="63" width="9.85546875" customWidth="1"/>
    <col min="64" max="64" width="17.28515625" customWidth="1"/>
    <col min="65" max="65" width="42.28515625" customWidth="1"/>
  </cols>
  <sheetData>
    <row r="1" spans="1:6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19" t="s">
        <v>7</v>
      </c>
      <c r="BI1" s="119"/>
      <c r="BJ1" t="s">
        <v>8</v>
      </c>
      <c r="BK1" t="s">
        <v>9</v>
      </c>
      <c r="BL1" t="s">
        <v>10</v>
      </c>
      <c r="BM1" t="s">
        <v>11</v>
      </c>
    </row>
    <row r="2" spans="1:65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2" t="s">
        <v>13</v>
      </c>
      <c r="BD2" s="62" t="s">
        <v>13</v>
      </c>
      <c r="BE2" t="s">
        <v>14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62" t="s">
        <v>13</v>
      </c>
      <c r="BM2" t="s">
        <v>13</v>
      </c>
    </row>
    <row r="3" spans="1:65" ht="38.25" customHeight="1" x14ac:dyDescent="0.25">
      <c r="A3" s="2"/>
      <c r="B3" s="7"/>
      <c r="C3" s="148" t="s">
        <v>20</v>
      </c>
      <c r="D3" s="148"/>
      <c r="E3" s="148"/>
      <c r="F3" s="148"/>
      <c r="G3" s="148"/>
      <c r="H3" s="8"/>
      <c r="I3" s="2"/>
      <c r="J3" s="2"/>
      <c r="K3" s="2"/>
      <c r="L3" s="2"/>
      <c r="BB3" s="50" t="s">
        <v>21</v>
      </c>
      <c r="BC3" s="62" t="s">
        <v>22</v>
      </c>
      <c r="BD3" t="s">
        <v>23</v>
      </c>
      <c r="BE3" t="s">
        <v>24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</row>
    <row r="4" spans="1:65" ht="18" x14ac:dyDescent="0.25">
      <c r="A4" s="2"/>
      <c r="B4" s="7"/>
      <c r="C4" s="2"/>
      <c r="D4" s="9"/>
      <c r="E4" s="9"/>
      <c r="F4" s="9" t="s">
        <v>31</v>
      </c>
      <c r="G4" s="113"/>
      <c r="H4" s="8"/>
      <c r="I4" s="2"/>
      <c r="J4" s="2"/>
      <c r="K4" s="2"/>
      <c r="L4" s="2"/>
      <c r="BB4" s="50" t="s">
        <v>32</v>
      </c>
      <c r="BC4" s="62" t="s">
        <v>33</v>
      </c>
      <c r="BD4" t="s">
        <v>34</v>
      </c>
      <c r="BE4" t="s">
        <v>35</v>
      </c>
      <c r="BF4" t="s">
        <v>36</v>
      </c>
      <c r="BH4">
        <v>3</v>
      </c>
      <c r="BI4" t="s">
        <v>37</v>
      </c>
      <c r="BJ4" t="s">
        <v>38</v>
      </c>
      <c r="BL4" t="s">
        <v>39</v>
      </c>
    </row>
    <row r="5" spans="1:65" ht="15.75" x14ac:dyDescent="0.25">
      <c r="A5" s="2"/>
      <c r="B5" s="7"/>
      <c r="C5" s="2"/>
      <c r="D5" s="2"/>
      <c r="E5" s="2"/>
      <c r="F5" s="9" t="s">
        <v>40</v>
      </c>
      <c r="G5" s="115"/>
      <c r="H5" s="8"/>
      <c r="I5" s="2"/>
      <c r="J5" s="2"/>
      <c r="K5" s="2"/>
      <c r="L5" s="2"/>
      <c r="BB5" s="50" t="s">
        <v>41</v>
      </c>
      <c r="BC5" s="62" t="s">
        <v>42</v>
      </c>
      <c r="BD5" t="s">
        <v>43</v>
      </c>
      <c r="BE5" t="s">
        <v>44</v>
      </c>
      <c r="BF5" t="s">
        <v>45</v>
      </c>
      <c r="BH5">
        <v>4</v>
      </c>
      <c r="BI5" t="s">
        <v>46</v>
      </c>
      <c r="BJ5" t="s">
        <v>47</v>
      </c>
    </row>
    <row r="6" spans="1:65" ht="15.75" x14ac:dyDescent="0.25">
      <c r="A6" s="2"/>
      <c r="B6" s="7"/>
      <c r="C6" s="2"/>
      <c r="D6" s="2"/>
      <c r="E6" s="2"/>
      <c r="F6" s="9" t="s">
        <v>48</v>
      </c>
      <c r="G6" s="114"/>
      <c r="H6" s="8"/>
      <c r="I6" s="2"/>
      <c r="J6" s="2"/>
      <c r="K6" s="2"/>
      <c r="L6" s="2"/>
      <c r="BB6" s="50" t="s">
        <v>49</v>
      </c>
      <c r="BC6" s="62" t="s">
        <v>50</v>
      </c>
      <c r="BD6" t="s">
        <v>51</v>
      </c>
      <c r="BE6" t="s">
        <v>52</v>
      </c>
      <c r="BF6" t="s">
        <v>53</v>
      </c>
      <c r="BH6">
        <v>5</v>
      </c>
      <c r="BI6" t="s">
        <v>54</v>
      </c>
      <c r="BJ6" t="s">
        <v>55</v>
      </c>
    </row>
    <row r="7" spans="1:65" ht="15.75" customHeight="1" x14ac:dyDescent="0.25">
      <c r="A7" s="2"/>
      <c r="B7" s="7"/>
      <c r="C7" s="10" t="s">
        <v>56</v>
      </c>
      <c r="D7" s="10"/>
      <c r="E7" s="155" t="s">
        <v>57</v>
      </c>
      <c r="F7" s="155"/>
      <c r="G7" s="155"/>
      <c r="H7" s="8"/>
      <c r="I7" s="2"/>
      <c r="J7" s="2"/>
      <c r="K7" s="2"/>
      <c r="L7" s="2"/>
      <c r="BB7" s="50" t="s">
        <v>58</v>
      </c>
      <c r="BC7" s="62" t="s">
        <v>59</v>
      </c>
      <c r="BD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">
      <c r="A8" s="2"/>
      <c r="B8" s="7"/>
      <c r="C8" s="2"/>
      <c r="D8" s="2"/>
      <c r="E8" s="156"/>
      <c r="F8" s="156"/>
      <c r="G8" s="156"/>
      <c r="H8" s="8"/>
      <c r="I8" s="2"/>
      <c r="J8" s="2"/>
      <c r="K8" s="2"/>
      <c r="L8" s="2"/>
      <c r="BB8" s="50" t="s">
        <v>64</v>
      </c>
      <c r="BC8" s="62" t="s">
        <v>65</v>
      </c>
      <c r="BD8" t="s">
        <v>66</v>
      </c>
      <c r="BH8">
        <v>7</v>
      </c>
      <c r="BI8" t="s">
        <v>67</v>
      </c>
    </row>
    <row r="9" spans="1:65" ht="24.75" thickTop="1" thickBot="1" x14ac:dyDescent="0.3">
      <c r="A9" s="2"/>
      <c r="B9" s="7"/>
      <c r="C9" s="149" t="s">
        <v>68</v>
      </c>
      <c r="D9" s="150"/>
      <c r="E9" s="150"/>
      <c r="F9" s="150"/>
      <c r="G9" s="150"/>
      <c r="H9" s="112"/>
      <c r="I9" s="2"/>
      <c r="J9" s="2"/>
      <c r="K9" s="2"/>
      <c r="L9" s="2"/>
      <c r="BB9" s="50" t="s">
        <v>69</v>
      </c>
      <c r="BC9" s="62" t="s">
        <v>70</v>
      </c>
      <c r="BD9" t="s">
        <v>71</v>
      </c>
    </row>
    <row r="10" spans="1:65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72</v>
      </c>
      <c r="BC10" s="62" t="s">
        <v>73</v>
      </c>
      <c r="BD10" t="s">
        <v>74</v>
      </c>
    </row>
    <row r="11" spans="1:65" ht="15.75" x14ac:dyDescent="0.25">
      <c r="A11" s="2"/>
      <c r="B11" s="7"/>
      <c r="C11" s="3" t="s">
        <v>75</v>
      </c>
      <c r="D11" s="3"/>
      <c r="E11" s="152" t="s">
        <v>76</v>
      </c>
      <c r="F11" s="152"/>
      <c r="G11" s="152"/>
      <c r="H11" s="8"/>
      <c r="I11" s="2"/>
      <c r="J11" s="2"/>
      <c r="K11" s="2"/>
      <c r="L11" s="2"/>
      <c r="BB11" s="50" t="s">
        <v>77</v>
      </c>
      <c r="BC11" s="62" t="s">
        <v>78</v>
      </c>
      <c r="BD11" t="s">
        <v>79</v>
      </c>
    </row>
    <row r="12" spans="1:65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80</v>
      </c>
      <c r="BC12" s="62" t="s">
        <v>81</v>
      </c>
    </row>
    <row r="13" spans="1:65" x14ac:dyDescent="0.25">
      <c r="A13" s="2"/>
      <c r="B13" s="7"/>
      <c r="C13" s="12" t="s">
        <v>82</v>
      </c>
      <c r="D13" s="151"/>
      <c r="E13" s="151"/>
      <c r="F13" s="151"/>
      <c r="G13" s="151"/>
      <c r="H13" s="8"/>
      <c r="I13" s="2"/>
      <c r="J13" s="2"/>
      <c r="K13" s="2"/>
      <c r="L13" s="2"/>
      <c r="Z13" s="81"/>
      <c r="BB13" s="50" t="s">
        <v>83</v>
      </c>
      <c r="BC13" s="62" t="s">
        <v>84</v>
      </c>
    </row>
    <row r="14" spans="1:65" x14ac:dyDescent="0.25">
      <c r="A14" s="2"/>
      <c r="B14" s="7"/>
      <c r="C14" s="12" t="s">
        <v>85</v>
      </c>
      <c r="D14" s="117"/>
      <c r="E14" s="117"/>
      <c r="F14" s="117"/>
      <c r="G14" s="117"/>
      <c r="H14" s="8"/>
      <c r="I14" s="2"/>
      <c r="J14" s="2"/>
      <c r="K14" s="2"/>
      <c r="L14" s="2"/>
      <c r="Z14" s="81"/>
      <c r="BB14" s="50" t="s">
        <v>86</v>
      </c>
      <c r="BC14" s="62" t="s">
        <v>87</v>
      </c>
    </row>
    <row r="15" spans="1:65" x14ac:dyDescent="0.25">
      <c r="A15" s="2"/>
      <c r="B15" s="7"/>
      <c r="C15" s="12" t="s">
        <v>88</v>
      </c>
      <c r="D15" s="151"/>
      <c r="E15" s="151"/>
      <c r="F15" s="151"/>
      <c r="G15" s="151"/>
      <c r="H15" s="8"/>
      <c r="I15" s="2"/>
      <c r="J15" s="2"/>
      <c r="K15" s="2"/>
      <c r="L15" s="2"/>
      <c r="Z15" s="81"/>
      <c r="BB15" s="50" t="s">
        <v>89</v>
      </c>
      <c r="BC15" s="62" t="s">
        <v>90</v>
      </c>
    </row>
    <row r="16" spans="1:65" x14ac:dyDescent="0.25">
      <c r="A16" s="2"/>
      <c r="B16" s="7"/>
      <c r="C16" s="12" t="s">
        <v>91</v>
      </c>
      <c r="D16" s="135"/>
      <c r="E16" s="135"/>
      <c r="F16" s="135"/>
      <c r="G16" s="135"/>
      <c r="H16" s="8"/>
      <c r="I16" s="2"/>
      <c r="J16" s="2"/>
      <c r="K16" s="2"/>
      <c r="L16" s="2"/>
      <c r="Z16" s="81"/>
      <c r="BB16" s="50" t="s">
        <v>92</v>
      </c>
      <c r="BC16" s="62" t="s">
        <v>93</v>
      </c>
    </row>
    <row r="17" spans="1:55" x14ac:dyDescent="0.25">
      <c r="A17" s="2"/>
      <c r="B17" s="7"/>
      <c r="C17" s="12" t="s">
        <v>94</v>
      </c>
      <c r="D17" s="153"/>
      <c r="E17" s="153"/>
      <c r="F17" s="153"/>
      <c r="G17" s="153"/>
      <c r="H17" s="8"/>
      <c r="I17" s="2"/>
      <c r="J17" s="2"/>
      <c r="K17" s="2"/>
      <c r="L17" s="2"/>
      <c r="Z17" s="81"/>
      <c r="BB17" s="50" t="s">
        <v>95</v>
      </c>
      <c r="BC17" s="62" t="s">
        <v>96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81"/>
      <c r="BB18" s="50" t="s">
        <v>97</v>
      </c>
      <c r="BC18" s="62" t="s">
        <v>98</v>
      </c>
    </row>
    <row r="19" spans="1:55" ht="15.75" x14ac:dyDescent="0.25">
      <c r="A19" s="2"/>
      <c r="B19" s="7"/>
      <c r="C19" s="139" t="s">
        <v>99</v>
      </c>
      <c r="D19" s="139"/>
      <c r="E19" s="139"/>
      <c r="F19" s="139"/>
      <c r="G19" s="139"/>
      <c r="H19" s="8"/>
      <c r="I19" s="2"/>
      <c r="J19" s="2"/>
      <c r="K19" s="2"/>
      <c r="L19" s="2"/>
      <c r="Z19" s="81"/>
      <c r="BB19" s="50" t="s">
        <v>100</v>
      </c>
      <c r="BC19" s="62" t="s">
        <v>101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81"/>
      <c r="BB20" s="50" t="s">
        <v>102</v>
      </c>
      <c r="BC20" s="62" t="s">
        <v>103</v>
      </c>
    </row>
    <row r="21" spans="1:55" x14ac:dyDescent="0.25">
      <c r="A21" s="2"/>
      <c r="B21" s="7"/>
      <c r="C21" s="14" t="s">
        <v>104</v>
      </c>
      <c r="D21" s="154"/>
      <c r="E21" s="154"/>
      <c r="F21" s="154"/>
      <c r="G21" s="154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81"/>
      <c r="BB21" s="50" t="s">
        <v>106</v>
      </c>
      <c r="BC21" s="62" t="s">
        <v>107</v>
      </c>
    </row>
    <row r="22" spans="1:55" ht="71.25" customHeight="1" x14ac:dyDescent="0.25">
      <c r="A22" s="2"/>
      <c r="B22" s="7"/>
      <c r="C22" s="16" t="s">
        <v>108</v>
      </c>
      <c r="D22" s="146"/>
      <c r="E22" s="146"/>
      <c r="F22" s="146"/>
      <c r="G22" s="146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62" t="s">
        <v>110</v>
      </c>
    </row>
    <row r="23" spans="1:55" ht="249" customHeight="1" x14ac:dyDescent="0.25">
      <c r="A23" s="2"/>
      <c r="B23" s="7"/>
      <c r="C23" s="16" t="s">
        <v>111</v>
      </c>
      <c r="D23" s="146"/>
      <c r="E23" s="146"/>
      <c r="F23" s="146"/>
      <c r="G23" s="146"/>
      <c r="H23" s="8"/>
      <c r="I23" s="2"/>
      <c r="J23" s="2"/>
      <c r="K23" s="15"/>
      <c r="L23" s="2"/>
      <c r="BC23" s="62" t="s">
        <v>112</v>
      </c>
    </row>
    <row r="24" spans="1:55" ht="30" customHeight="1" x14ac:dyDescent="0.25">
      <c r="A24" s="2"/>
      <c r="B24" s="7"/>
      <c r="C24" s="17"/>
      <c r="D24" s="96" t="s">
        <v>113</v>
      </c>
      <c r="E24" s="56"/>
      <c r="F24" s="96" t="s">
        <v>114</v>
      </c>
      <c r="G24" s="56"/>
      <c r="H24" s="8"/>
      <c r="I24" s="2"/>
      <c r="J24" s="2"/>
      <c r="K24" s="15"/>
      <c r="L24" s="2"/>
      <c r="BC24" s="62" t="s">
        <v>115</v>
      </c>
    </row>
    <row r="25" spans="1:55" x14ac:dyDescent="0.25">
      <c r="A25" s="2"/>
      <c r="B25" s="7"/>
      <c r="C25" s="18"/>
      <c r="D25" s="138"/>
      <c r="E25" s="138"/>
      <c r="F25" s="138"/>
      <c r="G25" s="138"/>
      <c r="H25" s="8"/>
      <c r="I25" s="2"/>
      <c r="J25" s="2"/>
      <c r="K25" s="15"/>
      <c r="L25" s="2"/>
      <c r="BC25" s="62" t="s">
        <v>116</v>
      </c>
    </row>
    <row r="26" spans="1:55" ht="15.75" x14ac:dyDescent="0.25">
      <c r="A26" s="2"/>
      <c r="B26" s="7"/>
      <c r="C26" s="139" t="s">
        <v>117</v>
      </c>
      <c r="D26" s="139"/>
      <c r="E26" s="139"/>
      <c r="F26" s="139"/>
      <c r="G26" s="139"/>
      <c r="H26" s="8"/>
      <c r="I26" s="2"/>
      <c r="J26" s="2"/>
      <c r="K26" s="2"/>
      <c r="L26" s="2"/>
      <c r="BC26" s="62" t="s">
        <v>118</v>
      </c>
    </row>
    <row r="27" spans="1:55" x14ac:dyDescent="0.2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2" t="s">
        <v>119</v>
      </c>
    </row>
    <row r="28" spans="1:55" ht="15.75" x14ac:dyDescent="0.25">
      <c r="A28" s="2"/>
      <c r="B28" s="55"/>
      <c r="C28" s="140" t="s">
        <v>120</v>
      </c>
      <c r="D28" s="141"/>
      <c r="E28" s="19"/>
      <c r="F28" s="140" t="s">
        <v>121</v>
      </c>
      <c r="G28" s="141"/>
      <c r="H28" s="8"/>
      <c r="I28" s="2"/>
      <c r="J28" s="2"/>
      <c r="K28" s="2"/>
      <c r="L28" s="2"/>
      <c r="BC28" s="62" t="s">
        <v>122</v>
      </c>
    </row>
    <row r="29" spans="1:55" ht="15.75" x14ac:dyDescent="0.25">
      <c r="A29" s="2"/>
      <c r="B29" s="7"/>
      <c r="C29" s="53" t="s">
        <v>123</v>
      </c>
      <c r="D29" s="63" t="s">
        <v>13</v>
      </c>
      <c r="E29" s="19"/>
      <c r="F29" s="53" t="s">
        <v>124</v>
      </c>
      <c r="G29" s="63" t="s">
        <v>13</v>
      </c>
      <c r="H29" s="8"/>
      <c r="I29" s="2"/>
      <c r="J29" s="2"/>
      <c r="K29" s="2"/>
      <c r="L29" s="2"/>
      <c r="BC29" s="62" t="s">
        <v>125</v>
      </c>
    </row>
    <row r="30" spans="1:55" ht="15.75" x14ac:dyDescent="0.25">
      <c r="A30" s="2"/>
      <c r="B30" s="7"/>
      <c r="C30" s="54"/>
      <c r="D30" s="110"/>
      <c r="E30" s="19"/>
      <c r="F30" s="54"/>
      <c r="G30" s="110"/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126</v>
      </c>
      <c r="D31" s="57"/>
      <c r="E31" s="20"/>
      <c r="F31" s="14" t="s">
        <v>127</v>
      </c>
      <c r="G31" s="57" t="s">
        <v>128</v>
      </c>
      <c r="H31" s="8"/>
      <c r="I31" s="2"/>
      <c r="J31" s="2"/>
      <c r="K31" s="2" t="s">
        <v>129</v>
      </c>
      <c r="L31" s="2" t="str">
        <f>IF(OR(D31="",D31=K31),"Preencher "&amp;SUBSTITUTE(C31,":",""),"OK")</f>
        <v>Preencher 3.2.Data Início</v>
      </c>
    </row>
    <row r="32" spans="1:55" x14ac:dyDescent="0.25">
      <c r="A32" s="2"/>
      <c r="B32" s="7"/>
      <c r="C32" s="14" t="s">
        <v>130</v>
      </c>
      <c r="D32" s="57"/>
      <c r="E32" s="20"/>
      <c r="F32" s="14" t="s">
        <v>131</v>
      </c>
      <c r="G32" s="57"/>
      <c r="H32" s="8"/>
      <c r="I32" s="2"/>
      <c r="J32" s="2"/>
      <c r="K32" s="2" t="s">
        <v>129</v>
      </c>
      <c r="L32" s="2" t="str">
        <f>IF(OR(D32="",D32=K32),"Preencher "&amp;SUBSTITUTE(C32,":",""),"OK")</f>
        <v>Preencher 3.3. Data Término</v>
      </c>
    </row>
    <row r="33" spans="1:12" ht="15.75" x14ac:dyDescent="0.25">
      <c r="A33" s="2"/>
      <c r="B33" s="7"/>
      <c r="C33" s="54"/>
      <c r="D33" s="111"/>
      <c r="E33" s="19"/>
      <c r="F33" s="54"/>
      <c r="G33" s="111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132</v>
      </c>
      <c r="D34" s="60"/>
      <c r="E34" s="21"/>
      <c r="F34" s="14" t="s">
        <v>133</v>
      </c>
      <c r="G34" s="60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134</v>
      </c>
      <c r="D35" s="23"/>
      <c r="E35" s="22"/>
      <c r="F35" s="14" t="s">
        <v>135</v>
      </c>
      <c r="G35" s="23"/>
      <c r="H35" s="8"/>
      <c r="I35" s="2"/>
      <c r="J35" s="2"/>
      <c r="K35" s="2" t="s">
        <v>136</v>
      </c>
      <c r="L35" s="2" t="str">
        <f>IF(OR(D35="",D35=K35),"Preencher "&amp;SUBSTITUTE(C35,":",""),"OK")</f>
        <v>Preencher 3.5. Valor Total (R$)</v>
      </c>
    </row>
    <row r="36" spans="1:12" x14ac:dyDescent="0.25">
      <c r="A36" s="2"/>
      <c r="B36" s="7"/>
      <c r="C36" s="108" t="s">
        <v>137</v>
      </c>
      <c r="D36" s="58" t="e">
        <f>D35/D34</f>
        <v>#DIV/0!</v>
      </c>
      <c r="E36" s="24"/>
      <c r="F36" s="108" t="s">
        <v>138</v>
      </c>
      <c r="G36" s="58" t="e">
        <f>G35/G34</f>
        <v>#DIV/0!</v>
      </c>
      <c r="H36" s="8"/>
      <c r="I36" s="2"/>
      <c r="J36" s="2"/>
      <c r="K36" s="2"/>
      <c r="L36" s="2"/>
    </row>
    <row r="37" spans="1:12" ht="30" x14ac:dyDescent="0.25">
      <c r="A37" s="2"/>
      <c r="B37" s="25"/>
      <c r="C37" s="109" t="s">
        <v>139</v>
      </c>
      <c r="D37" s="59"/>
      <c r="F37" s="109" t="s">
        <v>140</v>
      </c>
      <c r="G37" s="59"/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75" x14ac:dyDescent="0.25">
      <c r="A39" s="2"/>
      <c r="B39" s="7"/>
      <c r="C39" s="18"/>
      <c r="D39" s="27"/>
      <c r="E39" s="27"/>
      <c r="F39" s="28" t="s">
        <v>141</v>
      </c>
      <c r="G39" s="61" t="e">
        <f>+(G35+D35)/D35-1</f>
        <v>#DIV/0!</v>
      </c>
      <c r="H39" s="8"/>
      <c r="I39" s="2"/>
      <c r="J39" s="2"/>
      <c r="K39" s="2"/>
      <c r="L39" s="2"/>
    </row>
    <row r="40" spans="1:12" ht="15.75" hidden="1" x14ac:dyDescent="0.25">
      <c r="A40" s="2"/>
      <c r="B40" s="7"/>
      <c r="C40" s="18"/>
      <c r="D40" s="29"/>
      <c r="E40" s="29"/>
      <c r="F40" s="28" t="s">
        <v>142</v>
      </c>
      <c r="G40" s="61" t="e">
        <f>+G36/D36-1</f>
        <v>#DIV/0!</v>
      </c>
      <c r="H40" s="8"/>
      <c r="I40" s="2"/>
      <c r="J40" s="2"/>
      <c r="K40" s="2"/>
      <c r="L40" s="2"/>
    </row>
    <row r="41" spans="1:12" ht="15.75" x14ac:dyDescent="0.25">
      <c r="A41" s="2"/>
      <c r="B41" s="7"/>
      <c r="C41" s="18"/>
      <c r="D41" s="29"/>
      <c r="E41" s="29"/>
      <c r="F41" s="28" t="s">
        <v>143</v>
      </c>
      <c r="G41" s="61" t="e">
        <f>(G35/G37)/(D35/D37)-1</f>
        <v>#DIV/0!</v>
      </c>
      <c r="H41" s="8"/>
      <c r="I41" s="2"/>
      <c r="J41" s="2"/>
      <c r="K41" s="2"/>
      <c r="L41" s="2"/>
    </row>
    <row r="42" spans="1:12" x14ac:dyDescent="0.2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25">
      <c r="A43" s="2"/>
      <c r="B43" s="7"/>
      <c r="C43" s="18"/>
      <c r="D43" s="142" t="s">
        <v>144</v>
      </c>
      <c r="E43" s="143"/>
      <c r="F43" s="144" t="s">
        <v>145</v>
      </c>
      <c r="G43" s="145"/>
      <c r="H43" s="8"/>
      <c r="I43" s="2"/>
      <c r="J43" s="2"/>
      <c r="K43" s="2" t="s">
        <v>145</v>
      </c>
      <c r="L43" s="2" t="str">
        <f>IF(OR(F43="",F43=K43),"Preencher "&amp;SUBSTITUTE(E43,":",""),"OK")</f>
        <v xml:space="preserve">Preencher </v>
      </c>
    </row>
    <row r="44" spans="1:12" x14ac:dyDescent="0.2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75" x14ac:dyDescent="0.25">
      <c r="A45" s="2"/>
      <c r="B45" s="7"/>
      <c r="C45" s="106" t="s">
        <v>146</v>
      </c>
      <c r="D45" s="107"/>
      <c r="E45" s="107"/>
      <c r="F45" s="147" t="s">
        <v>147</v>
      </c>
      <c r="G45" s="147"/>
      <c r="H45" s="8"/>
      <c r="I45" s="2"/>
      <c r="J45" s="2"/>
      <c r="K45" s="2"/>
      <c r="L45" s="2"/>
    </row>
    <row r="46" spans="1:12" x14ac:dyDescent="0.25">
      <c r="A46" s="2"/>
      <c r="B46" s="31"/>
      <c r="C46" s="29" t="s">
        <v>148</v>
      </c>
      <c r="D46" s="29"/>
      <c r="E46" s="29"/>
      <c r="F46" s="135"/>
      <c r="G46" s="136"/>
      <c r="H46" s="32"/>
      <c r="I46" s="2"/>
      <c r="J46" s="2"/>
      <c r="K46" s="2"/>
      <c r="L46" s="2"/>
    </row>
    <row r="47" spans="1:12" x14ac:dyDescent="0.25">
      <c r="A47" s="2"/>
      <c r="B47" s="7"/>
      <c r="C47" s="12" t="s">
        <v>149</v>
      </c>
      <c r="D47" s="29"/>
      <c r="E47" s="29"/>
      <c r="F47" s="135"/>
      <c r="G47" s="136"/>
      <c r="H47" s="8"/>
      <c r="I47" s="2"/>
      <c r="J47" s="2"/>
      <c r="K47" s="2" t="s">
        <v>150</v>
      </c>
      <c r="L47" s="2" t="str">
        <f>IF(OR(D59="",D59=K47),"Preencher "&amp;SUBSTITUTE(C59,":",""),"OK")</f>
        <v>Preencher 5.1. Motivação do aditamento</v>
      </c>
    </row>
    <row r="48" spans="1:12" x14ac:dyDescent="0.25">
      <c r="A48" s="2"/>
      <c r="B48" s="7"/>
      <c r="C48" s="101" t="s">
        <v>151</v>
      </c>
      <c r="D48" s="29"/>
      <c r="E48" s="29"/>
      <c r="F48" s="135"/>
      <c r="G48" s="136"/>
      <c r="H48" s="8"/>
      <c r="I48" s="2"/>
      <c r="J48" s="2"/>
      <c r="K48" s="2"/>
      <c r="L48" s="2"/>
    </row>
    <row r="49" spans="1:12" x14ac:dyDescent="0.25">
      <c r="A49" s="2"/>
      <c r="B49" s="7"/>
      <c r="C49" s="101" t="s">
        <v>152</v>
      </c>
      <c r="D49" s="29"/>
      <c r="E49" s="29"/>
      <c r="F49" s="135"/>
      <c r="G49" s="136"/>
      <c r="H49" s="8"/>
      <c r="I49" s="2"/>
      <c r="J49" s="2"/>
      <c r="K49" s="2"/>
      <c r="L49" s="2"/>
    </row>
    <row r="50" spans="1:12" x14ac:dyDescent="0.25">
      <c r="A50" s="2"/>
      <c r="B50" s="7"/>
      <c r="C50" s="101" t="s">
        <v>153</v>
      </c>
      <c r="D50" s="29"/>
      <c r="E50" s="29"/>
      <c r="F50" s="135"/>
      <c r="G50" s="136"/>
      <c r="H50" s="8"/>
      <c r="I50" s="2"/>
      <c r="J50" s="2"/>
      <c r="K50" s="2"/>
      <c r="L50" s="2"/>
    </row>
    <row r="51" spans="1:12" x14ac:dyDescent="0.25">
      <c r="A51" s="2"/>
      <c r="B51" s="7"/>
      <c r="C51" s="118" t="s">
        <v>154</v>
      </c>
      <c r="D51" s="29"/>
      <c r="E51" s="29"/>
      <c r="F51" s="135"/>
      <c r="G51" s="136"/>
      <c r="H51" s="8"/>
      <c r="I51" s="2"/>
      <c r="J51" s="2"/>
      <c r="K51" s="2" t="s">
        <v>129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2" t="s">
        <v>155</v>
      </c>
      <c r="D52" s="29"/>
      <c r="E52" s="29"/>
      <c r="F52" s="135"/>
      <c r="G52" s="135"/>
      <c r="H52" s="8"/>
      <c r="I52" s="2"/>
      <c r="J52" s="2"/>
      <c r="K52" s="2"/>
      <c r="L52" s="2"/>
    </row>
    <row r="53" spans="1:12" ht="5.25" customHeight="1" thickBot="1" x14ac:dyDescent="0.3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75" thickTop="1" x14ac:dyDescent="0.25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75" thickBot="1" x14ac:dyDescent="0.3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25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 x14ac:dyDescent="0.25">
      <c r="A57" s="2"/>
      <c r="B57" s="7"/>
      <c r="C57" s="139" t="s">
        <v>156</v>
      </c>
      <c r="D57" s="139"/>
      <c r="E57" s="139"/>
      <c r="F57" s="139"/>
      <c r="G57" s="139"/>
      <c r="H57" s="8"/>
      <c r="I57" s="2"/>
      <c r="J57" s="2"/>
      <c r="K57" s="2"/>
      <c r="L57" s="2"/>
    </row>
    <row r="58" spans="1:12" x14ac:dyDescent="0.2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 x14ac:dyDescent="0.25">
      <c r="A59" s="2"/>
      <c r="B59" s="7"/>
      <c r="C59" s="52" t="s">
        <v>157</v>
      </c>
      <c r="D59" s="146"/>
      <c r="E59" s="146"/>
      <c r="F59" s="146"/>
      <c r="G59" s="146"/>
      <c r="H59" s="8"/>
      <c r="I59" s="2"/>
      <c r="J59" s="2"/>
      <c r="K59" s="2" t="s">
        <v>158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25">
      <c r="A60" s="2"/>
      <c r="B60" s="7"/>
      <c r="C60" s="52" t="s">
        <v>159</v>
      </c>
      <c r="D60" s="146"/>
      <c r="E60" s="146"/>
      <c r="F60" s="146"/>
      <c r="G60" s="146"/>
      <c r="H60" s="8"/>
      <c r="I60" s="2"/>
      <c r="J60" s="2"/>
      <c r="K60" s="2" t="s">
        <v>158</v>
      </c>
      <c r="L60" s="2" t="str">
        <f>IF(OR(F52="",F52=K60),"Na falta do anexo, preencher a justificativa","OK")</f>
        <v>Na falta do anexo, preencher a justificativa</v>
      </c>
    </row>
    <row r="61" spans="1:12" ht="71.25" x14ac:dyDescent="0.25">
      <c r="A61" s="2"/>
      <c r="B61" s="7"/>
      <c r="C61" s="52" t="s">
        <v>160</v>
      </c>
      <c r="D61" s="137"/>
      <c r="E61" s="133"/>
      <c r="F61" s="133"/>
      <c r="G61" s="134"/>
      <c r="H61" s="8"/>
      <c r="I61" s="2"/>
      <c r="J61" s="2"/>
      <c r="K61" s="2" t="s">
        <v>158</v>
      </c>
      <c r="L61" s="2" t="e">
        <f>IF(OR(#REF!="",#REF!=K61),"Na falta do anexo, preencher a justificativa","OK")</f>
        <v>#REF!</v>
      </c>
    </row>
    <row r="62" spans="1:12" ht="45.75" customHeight="1" x14ac:dyDescent="0.25">
      <c r="A62" s="2"/>
      <c r="B62" s="7"/>
      <c r="C62" s="52" t="s">
        <v>161</v>
      </c>
      <c r="D62" s="137"/>
      <c r="E62" s="133"/>
      <c r="F62" s="133"/>
      <c r="G62" s="134"/>
      <c r="H62" s="8"/>
      <c r="I62" s="2"/>
      <c r="J62" s="2"/>
      <c r="K62" s="2"/>
      <c r="L62" s="2"/>
    </row>
    <row r="63" spans="1:12" ht="45" customHeight="1" x14ac:dyDescent="0.25">
      <c r="A63" s="2"/>
      <c r="B63" s="7"/>
      <c r="C63" s="52" t="s">
        <v>162</v>
      </c>
      <c r="D63" s="133"/>
      <c r="E63" s="133"/>
      <c r="F63" s="133"/>
      <c r="G63" s="134"/>
      <c r="H63" s="8"/>
      <c r="I63" s="2"/>
      <c r="J63" s="2"/>
      <c r="K63" s="2"/>
      <c r="L63" s="2"/>
    </row>
    <row r="64" spans="1:12" ht="6" customHeight="1" thickBot="1" x14ac:dyDescent="0.3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75" thickTop="1" x14ac:dyDescent="0.25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75" x14ac:dyDescent="0.25">
      <c r="A66" s="2"/>
      <c r="B66" s="7"/>
      <c r="C66" s="3" t="s">
        <v>163</v>
      </c>
      <c r="E66" s="18"/>
      <c r="F66" s="2"/>
      <c r="H66" s="8"/>
      <c r="I66" s="2"/>
      <c r="J66" s="2"/>
      <c r="K66" s="2"/>
      <c r="L66" s="2"/>
    </row>
    <row r="67" spans="1:12" x14ac:dyDescent="0.25">
      <c r="A67" s="2"/>
      <c r="B67" s="7"/>
      <c r="C67" s="97" t="s">
        <v>164</v>
      </c>
      <c r="D67" s="105" t="s">
        <v>24</v>
      </c>
      <c r="F67" s="18"/>
      <c r="G67" s="122"/>
      <c r="H67" s="8"/>
      <c r="I67" s="2"/>
      <c r="J67" s="2"/>
      <c r="K67" s="2"/>
      <c r="L67" s="2"/>
    </row>
    <row r="68" spans="1:12" ht="18" hidden="1" customHeight="1" x14ac:dyDescent="0.25">
      <c r="A68" s="2"/>
      <c r="B68" s="7"/>
      <c r="C68" s="98" t="s">
        <v>165</v>
      </c>
      <c r="D68" s="99" t="s">
        <v>166</v>
      </c>
      <c r="F68" s="100"/>
      <c r="G68" s="122"/>
      <c r="H68" s="8"/>
      <c r="I68" s="2"/>
      <c r="J68" s="2"/>
      <c r="K68" s="2"/>
      <c r="L68" s="2"/>
    </row>
    <row r="69" spans="1:12" x14ac:dyDescent="0.25">
      <c r="A69" s="2"/>
      <c r="B69" s="7"/>
      <c r="C69" s="2"/>
      <c r="D69" s="18"/>
      <c r="E69" s="18"/>
      <c r="F69" s="2"/>
      <c r="G69" s="104"/>
      <c r="H69" s="8"/>
      <c r="I69" s="2"/>
      <c r="J69" s="2"/>
      <c r="K69" s="2"/>
      <c r="L69" s="2"/>
    </row>
    <row r="70" spans="1:12" ht="15.75" x14ac:dyDescent="0.25">
      <c r="A70" s="2"/>
      <c r="B70" s="7"/>
      <c r="C70" s="3" t="s">
        <v>167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25">
      <c r="A71" s="2"/>
      <c r="B71" s="40"/>
      <c r="C71" s="123"/>
      <c r="D71" s="123"/>
      <c r="E71" s="123"/>
      <c r="F71" s="123"/>
      <c r="G71" s="123"/>
      <c r="H71" s="41"/>
      <c r="I71" s="2"/>
      <c r="J71" s="2"/>
      <c r="K71" s="2"/>
      <c r="L71" s="2"/>
    </row>
    <row r="72" spans="1:12" ht="15" customHeight="1" x14ac:dyDescent="0.25">
      <c r="A72" s="2"/>
      <c r="B72" s="40"/>
      <c r="C72" s="123"/>
      <c r="D72" s="123"/>
      <c r="E72" s="123"/>
      <c r="F72" s="123"/>
      <c r="G72" s="123"/>
      <c r="H72" s="41"/>
      <c r="I72" s="2"/>
      <c r="J72" s="2"/>
      <c r="K72" s="2"/>
      <c r="L72" s="2"/>
    </row>
    <row r="73" spans="1:12" ht="15" customHeight="1" x14ac:dyDescent="0.25">
      <c r="A73" s="2"/>
      <c r="B73" s="40"/>
      <c r="C73" s="123"/>
      <c r="D73" s="123"/>
      <c r="E73" s="123"/>
      <c r="F73" s="123"/>
      <c r="G73" s="123"/>
      <c r="H73" s="41"/>
      <c r="I73" s="2"/>
      <c r="J73" s="2"/>
      <c r="K73" s="2"/>
      <c r="L73" s="2"/>
    </row>
    <row r="74" spans="1:12" ht="15" customHeight="1" x14ac:dyDescent="0.25">
      <c r="A74" s="2"/>
      <c r="B74" s="40"/>
      <c r="C74" s="123"/>
      <c r="D74" s="123"/>
      <c r="E74" s="123"/>
      <c r="F74" s="123"/>
      <c r="G74" s="123"/>
      <c r="H74" s="41"/>
      <c r="I74" s="2"/>
      <c r="J74" s="2"/>
      <c r="K74" s="2"/>
      <c r="L74" s="2"/>
    </row>
    <row r="75" spans="1:12" ht="15" customHeight="1" x14ac:dyDescent="0.25">
      <c r="A75" s="2"/>
      <c r="B75" s="40"/>
      <c r="C75" s="123"/>
      <c r="D75" s="123"/>
      <c r="E75" s="123"/>
      <c r="F75" s="123"/>
      <c r="G75" s="123"/>
      <c r="H75" s="41"/>
      <c r="I75" s="2"/>
      <c r="J75" s="2"/>
      <c r="K75" s="2"/>
      <c r="L75" s="2"/>
    </row>
    <row r="76" spans="1:12" ht="15" customHeight="1" x14ac:dyDescent="0.25">
      <c r="A76" s="2"/>
      <c r="B76" s="40"/>
      <c r="C76" s="123"/>
      <c r="D76" s="123"/>
      <c r="E76" s="123"/>
      <c r="F76" s="123"/>
      <c r="G76" s="123"/>
      <c r="H76" s="41"/>
      <c r="I76" s="2"/>
      <c r="J76" s="2"/>
      <c r="K76" s="2"/>
      <c r="L76" s="2"/>
    </row>
    <row r="77" spans="1:12" ht="15" customHeight="1" x14ac:dyDescent="0.25">
      <c r="A77" s="2"/>
      <c r="B77" s="40"/>
      <c r="C77" s="123"/>
      <c r="D77" s="123"/>
      <c r="E77" s="123"/>
      <c r="F77" s="123"/>
      <c r="G77" s="123"/>
      <c r="H77" s="41"/>
      <c r="I77" s="2"/>
      <c r="J77" s="2"/>
      <c r="K77" s="2"/>
      <c r="L77" s="2"/>
    </row>
    <row r="78" spans="1:12" ht="15" customHeight="1" x14ac:dyDescent="0.25">
      <c r="A78" s="2"/>
      <c r="B78" s="40"/>
      <c r="C78" s="123"/>
      <c r="D78" s="123"/>
      <c r="E78" s="123"/>
      <c r="F78" s="123"/>
      <c r="G78" s="123"/>
      <c r="H78" s="41"/>
      <c r="I78" s="2"/>
      <c r="J78" s="2"/>
      <c r="K78" s="2"/>
      <c r="L78" s="2"/>
    </row>
    <row r="79" spans="1:12" ht="15" customHeight="1" x14ac:dyDescent="0.25">
      <c r="A79" s="2"/>
      <c r="B79" s="40"/>
      <c r="C79" s="123"/>
      <c r="D79" s="123"/>
      <c r="E79" s="123"/>
      <c r="F79" s="123"/>
      <c r="G79" s="123"/>
      <c r="H79" s="41"/>
      <c r="I79" s="2"/>
      <c r="J79" s="2"/>
      <c r="K79" s="2"/>
      <c r="L79" s="2"/>
    </row>
    <row r="80" spans="1:12" ht="15" customHeight="1" x14ac:dyDescent="0.25">
      <c r="A80" s="2"/>
      <c r="B80" s="40"/>
      <c r="C80" s="123"/>
      <c r="D80" s="123"/>
      <c r="E80" s="123"/>
      <c r="F80" s="123"/>
      <c r="G80" s="123"/>
      <c r="H80" s="41"/>
      <c r="I80" s="2"/>
      <c r="J80" s="2"/>
      <c r="K80" s="2"/>
      <c r="L80" s="2"/>
    </row>
    <row r="81" spans="1:12" ht="15" customHeight="1" x14ac:dyDescent="0.25">
      <c r="A81" s="2"/>
      <c r="B81" s="40"/>
      <c r="C81" s="123"/>
      <c r="D81" s="123"/>
      <c r="E81" s="123"/>
      <c r="F81" s="123"/>
      <c r="G81" s="123"/>
      <c r="H81" s="41"/>
      <c r="I81" s="2"/>
      <c r="J81" s="2"/>
      <c r="K81" s="2"/>
      <c r="L81" s="2"/>
    </row>
    <row r="82" spans="1:12" ht="15" customHeight="1" x14ac:dyDescent="0.25">
      <c r="A82" s="2"/>
      <c r="B82" s="40"/>
      <c r="C82" s="123"/>
      <c r="D82" s="123"/>
      <c r="E82" s="123"/>
      <c r="F82" s="123"/>
      <c r="G82" s="123"/>
      <c r="H82" s="41"/>
      <c r="I82" s="2"/>
      <c r="J82" s="2"/>
      <c r="K82" s="2"/>
      <c r="L82" s="2"/>
    </row>
    <row r="83" spans="1:12" ht="15" customHeight="1" x14ac:dyDescent="0.25">
      <c r="A83" s="2"/>
      <c r="B83" s="40"/>
      <c r="C83" s="123"/>
      <c r="D83" s="123"/>
      <c r="E83" s="123"/>
      <c r="F83" s="123"/>
      <c r="G83" s="123"/>
      <c r="H83" s="41"/>
      <c r="I83" s="2"/>
      <c r="J83" s="2"/>
      <c r="K83" s="2"/>
      <c r="L83" s="2"/>
    </row>
    <row r="84" spans="1:12" ht="15" customHeight="1" x14ac:dyDescent="0.25">
      <c r="A84" s="2"/>
      <c r="B84" s="40"/>
      <c r="C84" s="123"/>
      <c r="D84" s="123"/>
      <c r="E84" s="123"/>
      <c r="F84" s="123"/>
      <c r="G84" s="123"/>
      <c r="H84" s="41"/>
      <c r="I84" s="2"/>
      <c r="J84" s="2"/>
      <c r="K84" s="2"/>
      <c r="L84" s="2"/>
    </row>
    <row r="85" spans="1:12" ht="15" customHeight="1" x14ac:dyDescent="0.25">
      <c r="A85" s="2"/>
      <c r="B85" s="40"/>
      <c r="C85" s="123"/>
      <c r="D85" s="123"/>
      <c r="E85" s="123"/>
      <c r="F85" s="123"/>
      <c r="G85" s="123"/>
      <c r="H85" s="41"/>
      <c r="I85" s="2"/>
      <c r="J85" s="2"/>
      <c r="K85" s="2"/>
      <c r="L85" s="2"/>
    </row>
    <row r="86" spans="1:12" ht="15" customHeight="1" x14ac:dyDescent="0.25">
      <c r="A86" s="2"/>
      <c r="B86" s="40"/>
      <c r="C86" s="123"/>
      <c r="D86" s="123"/>
      <c r="E86" s="123"/>
      <c r="F86" s="123"/>
      <c r="G86" s="123"/>
      <c r="H86" s="41"/>
      <c r="I86" s="2"/>
      <c r="J86" s="2"/>
      <c r="K86" s="2"/>
      <c r="L86" s="2"/>
    </row>
    <row r="87" spans="1:12" ht="15" customHeight="1" x14ac:dyDescent="0.25">
      <c r="A87" s="2"/>
      <c r="B87" s="40"/>
      <c r="C87" s="123"/>
      <c r="D87" s="123"/>
      <c r="E87" s="123"/>
      <c r="F87" s="123"/>
      <c r="G87" s="123"/>
      <c r="H87" s="41"/>
      <c r="I87" s="2"/>
      <c r="J87" s="2"/>
      <c r="K87" s="2"/>
      <c r="L87" s="2"/>
    </row>
    <row r="88" spans="1:12" ht="15" customHeight="1" x14ac:dyDescent="0.25">
      <c r="A88" s="2"/>
      <c r="B88" s="40"/>
      <c r="C88" s="123"/>
      <c r="D88" s="123"/>
      <c r="E88" s="123"/>
      <c r="F88" s="123"/>
      <c r="G88" s="123"/>
      <c r="H88" s="41"/>
      <c r="I88" s="2"/>
      <c r="J88" s="2"/>
      <c r="K88" s="2"/>
      <c r="L88" s="2"/>
    </row>
    <row r="89" spans="1:12" ht="15" customHeight="1" x14ac:dyDescent="0.25">
      <c r="A89" s="2"/>
      <c r="B89" s="40"/>
      <c r="C89" s="123"/>
      <c r="D89" s="123"/>
      <c r="E89" s="123"/>
      <c r="F89" s="123"/>
      <c r="G89" s="123"/>
      <c r="H89" s="41"/>
      <c r="I89" s="2"/>
      <c r="J89" s="2"/>
      <c r="K89" s="2"/>
      <c r="L89" s="2"/>
    </row>
    <row r="90" spans="1:12" ht="15" customHeight="1" x14ac:dyDescent="0.25">
      <c r="A90" s="2"/>
      <c r="B90" s="40"/>
      <c r="C90" s="123"/>
      <c r="D90" s="123"/>
      <c r="E90" s="123"/>
      <c r="F90" s="123"/>
      <c r="G90" s="123"/>
      <c r="H90" s="41"/>
      <c r="I90" s="2"/>
      <c r="J90" s="2"/>
      <c r="K90" s="2"/>
      <c r="L90" s="2"/>
    </row>
    <row r="91" spans="1:12" ht="15" customHeight="1" x14ac:dyDescent="0.25">
      <c r="A91" s="2"/>
      <c r="B91" s="40"/>
      <c r="C91" s="123"/>
      <c r="D91" s="123"/>
      <c r="E91" s="123"/>
      <c r="F91" s="123"/>
      <c r="G91" s="123"/>
      <c r="H91" s="41"/>
      <c r="I91" s="2"/>
      <c r="J91" s="2"/>
      <c r="K91" s="2"/>
      <c r="L91" s="2"/>
    </row>
    <row r="92" spans="1:12" ht="9" customHeight="1" thickBot="1" x14ac:dyDescent="0.3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7.15" customHeight="1" thickTop="1" x14ac:dyDescent="0.25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24" customHeight="1" x14ac:dyDescent="0.25">
      <c r="A94" s="2"/>
      <c r="B94" s="7"/>
      <c r="C94" s="3" t="s">
        <v>168</v>
      </c>
      <c r="D94" s="10"/>
      <c r="E94" s="10"/>
      <c r="F94" s="124"/>
      <c r="G94" s="124"/>
      <c r="H94" s="8"/>
      <c r="I94" s="2"/>
      <c r="J94" s="2"/>
      <c r="K94" s="2"/>
      <c r="L94" s="2"/>
    </row>
    <row r="95" spans="1:12" x14ac:dyDescent="0.2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x14ac:dyDescent="0.25">
      <c r="A96" s="2"/>
      <c r="B96" s="7"/>
      <c r="C96" s="125" t="s">
        <v>169</v>
      </c>
      <c r="D96" s="127"/>
      <c r="E96" s="46"/>
      <c r="F96" s="129" t="s">
        <v>9</v>
      </c>
      <c r="G96" s="131"/>
      <c r="H96" s="8"/>
      <c r="I96" s="2"/>
      <c r="J96" s="2"/>
      <c r="K96" s="2"/>
      <c r="L96" s="2"/>
    </row>
    <row r="97" spans="1:12" x14ac:dyDescent="0.25">
      <c r="A97" s="2"/>
      <c r="B97" s="7"/>
      <c r="C97" s="126"/>
      <c r="D97" s="128"/>
      <c r="E97" s="46"/>
      <c r="F97" s="130"/>
      <c r="G97" s="132"/>
      <c r="H97" s="8"/>
      <c r="I97" s="2"/>
      <c r="J97" s="2"/>
      <c r="K97" s="2"/>
      <c r="L97" s="2"/>
    </row>
    <row r="98" spans="1:12" x14ac:dyDescent="0.2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 x14ac:dyDescent="0.25">
      <c r="A99" s="2"/>
      <c r="B99" s="7"/>
      <c r="C99" s="13" t="s">
        <v>170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 x14ac:dyDescent="0.25">
      <c r="A100" s="2"/>
      <c r="B100" s="7"/>
      <c r="C100" s="120"/>
      <c r="D100" s="120"/>
      <c r="E100" s="120"/>
      <c r="F100" s="120"/>
      <c r="G100" s="120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20"/>
      <c r="D101" s="120"/>
      <c r="E101" s="120"/>
      <c r="F101" s="120"/>
      <c r="G101" s="120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20"/>
      <c r="D102" s="120"/>
      <c r="E102" s="120"/>
      <c r="F102" s="120"/>
      <c r="G102" s="120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20"/>
      <c r="D103" s="120"/>
      <c r="E103" s="120"/>
      <c r="F103" s="120"/>
      <c r="G103" s="120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20"/>
      <c r="D104" s="120"/>
      <c r="E104" s="120"/>
      <c r="F104" s="120"/>
      <c r="G104" s="120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20"/>
      <c r="D105" s="120"/>
      <c r="E105" s="120"/>
      <c r="F105" s="120"/>
      <c r="G105" s="120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20"/>
      <c r="D106" s="120"/>
      <c r="E106" s="120"/>
      <c r="F106" s="120"/>
      <c r="G106" s="120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20"/>
      <c r="D107" s="120"/>
      <c r="E107" s="120"/>
      <c r="F107" s="120"/>
      <c r="G107" s="120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20"/>
      <c r="D108" s="120"/>
      <c r="E108" s="120"/>
      <c r="F108" s="120"/>
      <c r="G108" s="120"/>
      <c r="H108" s="8"/>
      <c r="I108" s="2"/>
      <c r="J108" s="2"/>
      <c r="K108" s="2"/>
      <c r="L108" s="2"/>
    </row>
    <row r="109" spans="1:12" ht="9" customHeight="1" x14ac:dyDescent="0.25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24.6" customHeight="1" x14ac:dyDescent="0.25">
      <c r="A110" s="2"/>
      <c r="B110" s="7"/>
      <c r="C110" s="3" t="s">
        <v>171</v>
      </c>
      <c r="D110" s="10"/>
      <c r="E110" s="10"/>
      <c r="F110" s="121"/>
      <c r="G110" s="121"/>
      <c r="H110" s="8"/>
      <c r="I110" s="2"/>
      <c r="J110" s="2"/>
      <c r="K110" s="2"/>
      <c r="L110" s="2"/>
    </row>
    <row r="111" spans="1:12" x14ac:dyDescent="0.2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25">
      <c r="A112" s="2"/>
      <c r="B112" s="7"/>
      <c r="C112" s="51" t="s">
        <v>172</v>
      </c>
      <c r="D112" s="102"/>
      <c r="E112" s="47"/>
      <c r="F112" s="51" t="s">
        <v>173</v>
      </c>
      <c r="G112" s="102"/>
      <c r="H112" s="8"/>
      <c r="I112" s="2"/>
      <c r="J112" s="2"/>
      <c r="K112" s="2"/>
      <c r="L112" s="2"/>
    </row>
    <row r="113" spans="1:12" ht="7.5" customHeight="1" thickBot="1" x14ac:dyDescent="0.3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.75" thickTop="1" x14ac:dyDescent="0.25"/>
  </sheetData>
  <sheetProtection algorithmName="SHA-512" hashValue="jQS42ywvOut8XXYhuUKR5MfYVQ2hEiI9BPRCWHcEUu+uffjEnRyLquX3wiz2b0dc4tmZG0r9q118q2kFTRXtgQ==" saltValue="tR/dG1UPV27lkkRwVHLvHQ==" spinCount="100000" sheet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password="CF13" sqref="G4" name="Intervalo1_5"/>
    <protectedRange sqref="D14:E15" name="Intervalo2_3"/>
    <protectedRange sqref="F52:F55 F46:F50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96" name="Intervalo1_1_2_3"/>
  </protectedRanges>
  <mergeCells count="42">
    <mergeCell ref="C3:G3"/>
    <mergeCell ref="C9:G9"/>
    <mergeCell ref="D23:G23"/>
    <mergeCell ref="D13:G13"/>
    <mergeCell ref="D15:G15"/>
    <mergeCell ref="E11:G11"/>
    <mergeCell ref="D16:G16"/>
    <mergeCell ref="D17:G17"/>
    <mergeCell ref="C19:G19"/>
    <mergeCell ref="D21:G21"/>
    <mergeCell ref="D22:G22"/>
    <mergeCell ref="E7:G8"/>
    <mergeCell ref="C57:G57"/>
    <mergeCell ref="D59:G59"/>
    <mergeCell ref="D60:G60"/>
    <mergeCell ref="D61:G61"/>
    <mergeCell ref="F45:G45"/>
    <mergeCell ref="F49:G49"/>
    <mergeCell ref="F28:G28"/>
    <mergeCell ref="D43:E43"/>
    <mergeCell ref="F43:G43"/>
    <mergeCell ref="F52:G52"/>
    <mergeCell ref="F50:G50"/>
    <mergeCell ref="F46:G46"/>
    <mergeCell ref="F47:G47"/>
    <mergeCell ref="F51:G51"/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D62:G62"/>
    <mergeCell ref="D25:G25"/>
    <mergeCell ref="C26:G26"/>
    <mergeCell ref="C28:D28"/>
  </mergeCells>
  <conditionalFormatting sqref="L71:L80 L47:L55 L31:L40 L42:L43 L10:L11 L21:L25 L89:L91">
    <cfRule type="expression" dxfId="3" priority="4">
      <formula>L10&lt;&gt;"OK"</formula>
    </cfRule>
  </conditionalFormatting>
  <conditionalFormatting sqref="L59:L68">
    <cfRule type="expression" dxfId="2" priority="3">
      <formula>L59&lt;&gt;"OK"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23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D29" xr:uid="{00000000-0002-0000-0000-000008000000}">
      <formula1>$BD$2:$BD$11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 D2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$BE$2:$BE$6</formula1>
    </dataValidation>
    <dataValidation type="list" allowBlank="1" showInputMessage="1" showErrorMessage="1" sqref="F94:G94" xr:uid="{00000000-0002-0000-0000-00000D000000}">
      <formula1>$BJ$2:$BJ$7</formula1>
    </dataValidation>
    <dataValidation type="date" allowBlank="1" showInputMessage="1" showErrorMessage="1" sqref="G6" xr:uid="{00000000-0002-0000-0000-00000E000000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G24" xr:uid="{E65EF23B-5F20-4CF0-85D8-2BC3252A14C4}">
      <formula1>"&lt;Selecionar&gt;,Sim,Não"</formula1>
    </dataValidation>
    <dataValidation type="list" allowBlank="1" showInputMessage="1" showErrorMessage="1" sqref="E24" xr:uid="{61A32F82-FC79-45A1-BBE2-C874C18291C9}">
      <formula1>"&lt;Selecionar&gt;,Sim - de valor,Sim - de vigência,Não"</formula1>
    </dataValidation>
    <dataValidation type="list" allowBlank="1" showInputMessage="1" showErrorMessage="1" sqref="G29" xr:uid="{F8C6D008-6719-40AB-921E-67C39EEAA5CA}">
      <formula1>"&lt;SELECIONAR&gt;,Acréscimo,Supressão,Prorrogação"</formula1>
    </dataValidation>
    <dataValidation type="custom" allowBlank="1" showInputMessage="1" showErrorMessage="1" sqref="G29" xr:uid="{37C14FA5-DECB-4D39-B70C-11157DF7098B}">
      <formula1>"&lt;SELECIONAR&gt;;Acréscimo;Supressão"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A3" sqref="A3"/>
    </sheetView>
  </sheetViews>
  <sheetFormatPr defaultRowHeight="15" x14ac:dyDescent="0.25"/>
  <cols>
    <col min="1" max="1" width="13.5703125" customWidth="1"/>
    <col min="2" max="2" width="22.28515625" customWidth="1"/>
    <col min="3" max="3" width="11.28515625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9" width="12" customWidth="1"/>
    <col min="10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4.7109375" customWidth="1"/>
  </cols>
  <sheetData>
    <row r="1" spans="1:24" x14ac:dyDescent="0.25">
      <c r="A1" s="94" t="s">
        <v>174</v>
      </c>
      <c r="B1" s="94"/>
      <c r="C1" s="94"/>
      <c r="D1" s="94"/>
    </row>
    <row r="2" spans="1:24" s="75" customFormat="1" ht="33.75" x14ac:dyDescent="0.2">
      <c r="A2" s="66" t="s">
        <v>175</v>
      </c>
      <c r="B2" s="116" t="s">
        <v>40</v>
      </c>
      <c r="C2" s="67" t="s">
        <v>176</v>
      </c>
      <c r="D2" s="68" t="s">
        <v>177</v>
      </c>
      <c r="E2" s="68" t="s">
        <v>178</v>
      </c>
      <c r="F2" s="68" t="s">
        <v>179</v>
      </c>
      <c r="G2" s="68" t="s">
        <v>180</v>
      </c>
      <c r="H2" s="68" t="s">
        <v>181</v>
      </c>
      <c r="I2" s="68" t="s">
        <v>182</v>
      </c>
      <c r="J2" s="69" t="s">
        <v>183</v>
      </c>
      <c r="K2" s="70" t="s">
        <v>184</v>
      </c>
      <c r="L2" s="70" t="s">
        <v>185</v>
      </c>
      <c r="M2" s="69" t="s">
        <v>186</v>
      </c>
      <c r="N2" s="71" t="s">
        <v>187</v>
      </c>
      <c r="O2" s="72" t="s">
        <v>188</v>
      </c>
      <c r="P2" s="72" t="s">
        <v>189</v>
      </c>
      <c r="Q2" s="72" t="s">
        <v>190</v>
      </c>
      <c r="R2" s="76" t="s">
        <v>191</v>
      </c>
      <c r="S2" s="76" t="s">
        <v>192</v>
      </c>
      <c r="T2" s="76" t="s">
        <v>193</v>
      </c>
      <c r="U2" s="73" t="s">
        <v>194</v>
      </c>
      <c r="V2" s="74" t="s">
        <v>195</v>
      </c>
      <c r="W2" s="74" t="s">
        <v>196</v>
      </c>
      <c r="X2" s="73" t="s">
        <v>197</v>
      </c>
    </row>
    <row r="3" spans="1:24" ht="30" customHeight="1" x14ac:dyDescent="0.25">
      <c r="A3" s="80">
        <f>+'Termos Aditivos'!G4</f>
        <v>0</v>
      </c>
      <c r="B3" s="80">
        <f>'Termos Aditivos'!G5</f>
        <v>0</v>
      </c>
      <c r="C3" s="81" t="str">
        <f>+'Termos Aditivos'!D67</f>
        <v>ROSANA</v>
      </c>
      <c r="D3" s="82">
        <f>+'Termos Aditivos'!D13</f>
        <v>0</v>
      </c>
      <c r="E3" s="82">
        <f>+'Termos Aditivos'!D14</f>
        <v>0</v>
      </c>
      <c r="F3" s="81" t="str">
        <f>+'Termos Aditivos'!E7</f>
        <v>ART. 2º, Inciso IX, alínea "f" - manifestar-se previamente à realização de certame licitatório ou contratação direta de:</v>
      </c>
      <c r="G3" s="81" t="str">
        <f>+'Termos Aditivos'!C9</f>
        <v>TERMOS ADITIVOS - Obras / Reformas / Equipamentos / Serv. Téc. Prof. Especializados</v>
      </c>
      <c r="H3" s="81">
        <f>+'Termos Aditivos'!D21</f>
        <v>0</v>
      </c>
      <c r="I3" s="80">
        <f>+'Termos Aditivos'!D22</f>
        <v>0</v>
      </c>
      <c r="J3" s="80">
        <f>+'Termos Aditivos'!G34</f>
        <v>0</v>
      </c>
      <c r="K3" s="83" t="e">
        <f>+'Termos Aditivos'!G39</f>
        <v>#DIV/0!</v>
      </c>
      <c r="L3" s="81" t="str">
        <f>+'Termos Aditivos'!F43</f>
        <v>&lt;selecionar&gt;</v>
      </c>
      <c r="M3" s="84">
        <f>+'Termos Aditivos'!D15</f>
        <v>0</v>
      </c>
      <c r="N3" s="85">
        <f>+'Termos Aditivos'!F94</f>
        <v>0</v>
      </c>
      <c r="O3" s="103" t="e">
        <f>+VLOOKUP('Termos Aditivos'!G69,'Termos Aditivos'!BH2:BI8,2,FALSE)</f>
        <v>#N/A</v>
      </c>
      <c r="P3" s="86">
        <f>'Termos Aditivos'!G6</f>
        <v>0</v>
      </c>
      <c r="Q3" s="86">
        <f>+'Termos Aditivos'!D96</f>
        <v>0</v>
      </c>
      <c r="R3" s="81">
        <f>+'Termos Aditivos'!F110</f>
        <v>0</v>
      </c>
      <c r="S3" s="86">
        <f>+'Termos Aditivos'!D112</f>
        <v>0</v>
      </c>
      <c r="T3" s="86">
        <f>+'Termos Aditivos'!G112</f>
        <v>0</v>
      </c>
      <c r="U3" s="81"/>
      <c r="V3" s="87">
        <f>+'Termos Aditivos'!G35</f>
        <v>0</v>
      </c>
      <c r="W3" s="81"/>
      <c r="X3" s="81"/>
    </row>
    <row r="10" spans="1:24" x14ac:dyDescent="0.25">
      <c r="A10" s="94" t="s">
        <v>198</v>
      </c>
      <c r="B10" s="93"/>
      <c r="C10" s="93"/>
    </row>
    <row r="11" spans="1:24" x14ac:dyDescent="0.25">
      <c r="A11" s="89" t="s">
        <v>199</v>
      </c>
      <c r="B11" s="90" t="s">
        <v>200</v>
      </c>
      <c r="C11" s="91" t="s">
        <v>201</v>
      </c>
      <c r="D11" s="90" t="s">
        <v>202</v>
      </c>
      <c r="E11" s="89" t="s">
        <v>203</v>
      </c>
      <c r="F11" s="89" t="s">
        <v>204</v>
      </c>
      <c r="G11" s="88" t="s">
        <v>205</v>
      </c>
      <c r="H11" s="92" t="s">
        <v>206</v>
      </c>
      <c r="I11" s="89" t="s">
        <v>207</v>
      </c>
      <c r="J11" s="89" t="s">
        <v>208</v>
      </c>
      <c r="K11" s="89" t="s">
        <v>209</v>
      </c>
    </row>
    <row r="12" spans="1:24" x14ac:dyDescent="0.25">
      <c r="A12" s="79">
        <f>+D3</f>
        <v>0</v>
      </c>
      <c r="B12" s="64">
        <f>+A3</f>
        <v>0</v>
      </c>
      <c r="C12" s="95">
        <f>+'Termos Aditivos'!G5</f>
        <v>0</v>
      </c>
      <c r="D12" s="64"/>
      <c r="E12" s="79">
        <f>+M3</f>
        <v>0</v>
      </c>
      <c r="F12">
        <f>'Termos Aditivos'!D17</f>
        <v>0</v>
      </c>
      <c r="G12" s="65">
        <f>+I3</f>
        <v>0</v>
      </c>
      <c r="H12" s="64"/>
      <c r="I12" s="65" t="str">
        <f>+C3</f>
        <v>ROSANA</v>
      </c>
      <c r="J12" s="64"/>
      <c r="K12" s="64"/>
    </row>
    <row r="15" spans="1:24" x14ac:dyDescent="0.25">
      <c r="Q15" s="77"/>
    </row>
    <row r="16" spans="1:24" x14ac:dyDescent="0.25">
      <c r="Q16" s="77"/>
    </row>
    <row r="17" spans="17:17" x14ac:dyDescent="0.25">
      <c r="Q17" s="78"/>
    </row>
    <row r="18" spans="17:17" x14ac:dyDescent="0.25">
      <c r="Q18" s="77"/>
    </row>
    <row r="19" spans="17:17" x14ac:dyDescent="0.25">
      <c r="Q19" s="78"/>
    </row>
  </sheetData>
  <sheetProtection algorithmName="SHA-512" hashValue="7AHpFGh+3OI9AbdvF7grZnO6YBzkz5zUJwf1thJfdf3MiaOHtJgoFGiFmwCLGUtwXWQIrUzwKpdiYbc0DZEr7w==" saltValue="ACoHQRMgAulIdhz9zZezB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Termos Aditivos</vt:lpstr>
      <vt:lpstr>controle</vt:lpstr>
      <vt:lpstr>Planilha1</vt:lpstr>
      <vt:lpstr>'Termos Aditivos'!Area_de_impressao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2023-07-10T18:22:54Z</dcterms:modified>
  <cp:category/>
  <cp:contentStatus/>
</cp:coreProperties>
</file>